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9210" activeTab="0"/>
  </bookViews>
  <sheets>
    <sheet name="Sheet1" sheetId="1" r:id="rId1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<sst xmlns="http://schemas.openxmlformats.org/spreadsheetml/2006/main" count="57" uniqueCount="49">
  <si>
    <t>U.S.</t>
  </si>
  <si>
    <t>CANADIAN</t>
  </si>
  <si>
    <t>X:CA</t>
  </si>
  <si>
    <t>CTC:CA</t>
  </si>
  <si>
    <t>BMO:CA</t>
  </si>
  <si>
    <t>CNR:CA</t>
  </si>
  <si>
    <t>Last</t>
  </si>
  <si>
    <t>Symbol</t>
  </si>
  <si>
    <t>Change</t>
  </si>
  <si>
    <t>% Change</t>
  </si>
  <si>
    <t>Watchlist</t>
  </si>
  <si>
    <t>INDICES</t>
  </si>
  <si>
    <t>^GDAXI</t>
  </si>
  <si>
    <t>FOREX</t>
  </si>
  <si>
    <t>$CADUSD</t>
  </si>
  <si>
    <t>$JPYUSD</t>
  </si>
  <si>
    <t>$HKDUSD</t>
  </si>
  <si>
    <t>BTO:CA</t>
  </si>
  <si>
    <t>XIU:CA</t>
  </si>
  <si>
    <t>^TSX:CA</t>
  </si>
  <si>
    <t>GE:US</t>
  </si>
  <si>
    <t>HD:US</t>
  </si>
  <si>
    <t>WMT:US</t>
  </si>
  <si>
    <t>BTI:US</t>
  </si>
  <si>
    <t>XOM:US</t>
  </si>
  <si>
    <t>F:US</t>
  </si>
  <si>
    <t>ORCL:US</t>
  </si>
  <si>
    <t>C:US</t>
  </si>
  <si>
    <t>MKL:US</t>
  </si>
  <si>
    <t>MSFT:US</t>
  </si>
  <si>
    <t>INTC:US</t>
  </si>
  <si>
    <t>WM:US</t>
  </si>
  <si>
    <t>RAD:US</t>
  </si>
  <si>
    <t>QQQ:US</t>
  </si>
  <si>
    <t>AAPL:US</t>
  </si>
  <si>
    <t>BLK:US</t>
  </si>
  <si>
    <t>SEB:US</t>
  </si>
  <si>
    <t>GTE:US</t>
  </si>
  <si>
    <t>^SPX:US</t>
  </si>
  <si>
    <t>^RUO:US</t>
  </si>
  <si>
    <t>^DJI:US</t>
  </si>
  <si>
    <t>HPQ:US</t>
  </si>
  <si>
    <t>DE:US</t>
  </si>
  <si>
    <t>QMCI:US</t>
  </si>
  <si>
    <t>TSLA:US</t>
  </si>
  <si>
    <t>Post</t>
  </si>
  <si>
    <t>Panel</t>
  </si>
  <si>
    <t>Firm Name</t>
  </si>
  <si>
    <t>CVE:CA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</si>
</sst>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0.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0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2" borderId="13" xfId="0" applyFont="1" applyFill="1" applyBorder="1" applyAlignment="1">
      <alignment/>
    </xf>
    <xf numFmtId="0" fontId="0" fillId="32" borderId="0" xfId="0" applyFill="1" applyBorder="1" applyAlignment="1">
      <alignment/>
    </xf>
    <xf numFmtId="3" fontId="0" fillId="32" borderId="0" xfId="0" applyNumberFormat="1" applyFill="1" applyBorder="1" applyAlignment="1">
      <alignment/>
    </xf>
    <xf numFmtId="3" fontId="0" fillId="32" borderId="14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2" fontId="0" fillId="0" borderId="0" xfId="0" applyNumberFormat="1" applyBorder="1" applyAlignment="1">
      <alignment/>
    </xf>
    <xf numFmtId="10" fontId="0" fillId="0" borderId="14" xfId="59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0" fontId="0" fillId="0" borderId="16" xfId="59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9" fontId="0" fillId="0" borderId="0" xfId="0" applyNumberForma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2" fillId="4" borderId="10" xfId="0" applyFont="1" applyFill="1" applyBorder="1" applyAlignment="1">
      <alignment horizontal="center"/>
    </xf>
    <xf numFmtId="3" fontId="0" fillId="32" borderId="13" xfId="0" applyNumberFormat="1" applyFill="1" applyBorder="1" applyAlignment="1">
      <alignment/>
    </xf>
    <xf numFmtId="10" fontId="0" fillId="0" borderId="13" xfId="59" applyNumberFormat="1" applyFont="1" applyBorder="1" applyAlignment="1">
      <alignment/>
    </xf>
    <xf numFmtId="10" fontId="0" fillId="0" borderId="17" xfId="5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3" fontId="0" fillId="32" borderId="14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strike val="0"/>
        <color indexed="10"/>
      </font>
    </dxf>
    <dxf>
      <font>
        <strike val="0"/>
        <color indexed="17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.28515625" style="0" customWidth="1"/>
    <col min="2" max="2" width="10.421875" style="0" customWidth="1"/>
    <col min="3" max="3" width="10.28125" style="0" customWidth="1"/>
    <col min="4" max="4" width="10.7109375" style="0" customWidth="1"/>
    <col min="5" max="5" width="10.421875" style="0" customWidth="1"/>
    <col min="6" max="6" width="3.7109375" style="0" customWidth="1"/>
    <col min="7" max="7" width="10.00390625" style="0" customWidth="1"/>
    <col min="8" max="8" width="10.57421875" style="0" bestFit="1" customWidth="1"/>
    <col min="9" max="9" width="11.57421875" style="0" customWidth="1"/>
    <col min="10" max="10" width="10.421875" style="0" customWidth="1"/>
    <col min="11" max="11" width="3.421875" style="0" customWidth="1"/>
    <col min="12" max="12" width="9.7109375" style="0" bestFit="1" customWidth="1"/>
    <col min="13" max="13" width="9.7109375" style="0" customWidth="1"/>
    <col min="14" max="14" width="11.7109375" style="0" customWidth="1"/>
    <col min="15" max="15" width="10.57421875" style="0" customWidth="1"/>
    <col min="17" max="17" width="26.7109375" style="0" customWidth="1"/>
    <col min="18" max="18" width="11.00390625" style="0" customWidth="1"/>
    <col min="19" max="19" width="11.8515625" style="28" customWidth="1"/>
  </cols>
  <sheetData>
    <row r="1" ht="9" customHeight="1"/>
    <row r="2" ht="21.75" customHeight="1">
      <c r="B2" s="1" t="s">
        <v>10</v>
      </c>
    </row>
    <row r="3" spans="2:19" ht="12.75">
      <c r="B3" s="2" t="s">
        <v>7</v>
      </c>
      <c r="C3" s="3" t="s">
        <v>6</v>
      </c>
      <c r="D3" s="3" t="s">
        <v>8</v>
      </c>
      <c r="E3" s="4" t="s">
        <v>9</v>
      </c>
      <c r="F3" s="23"/>
      <c r="G3" s="2" t="s">
        <v>7</v>
      </c>
      <c r="H3" s="3" t="s">
        <v>6</v>
      </c>
      <c r="I3" s="3" t="s">
        <v>8</v>
      </c>
      <c r="J3" s="4" t="s">
        <v>9</v>
      </c>
      <c r="K3" s="23"/>
      <c r="L3" s="2" t="s">
        <v>7</v>
      </c>
      <c r="M3" s="3" t="s">
        <v>6</v>
      </c>
      <c r="N3" s="3" t="s">
        <v>8</v>
      </c>
      <c r="O3" s="4" t="s">
        <v>9</v>
      </c>
      <c r="Q3" s="24" t="s">
        <v>47</v>
      </c>
      <c r="R3" s="3" t="s">
        <v>45</v>
      </c>
      <c r="S3" s="4" t="s">
        <v>46</v>
      </c>
    </row>
    <row r="4" spans="2:19" ht="2.25" customHeight="1">
      <c r="B4" s="5"/>
      <c r="C4" s="6"/>
      <c r="D4" s="6"/>
      <c r="E4" s="7"/>
      <c r="G4" s="5"/>
      <c r="H4" s="6"/>
      <c r="I4" s="6"/>
      <c r="J4" s="7"/>
      <c r="L4" s="5"/>
      <c r="M4" s="6"/>
      <c r="N4" s="6"/>
      <c r="O4" s="7"/>
      <c r="Q4" s="5"/>
      <c r="R4" s="6"/>
      <c r="S4" s="29"/>
    </row>
    <row r="5" spans="2:19" ht="12.75">
      <c r="B5" s="8" t="s">
        <v>0</v>
      </c>
      <c r="C5" s="9"/>
      <c r="D5" s="10"/>
      <c r="E5" s="11"/>
      <c r="G5" s="8" t="s">
        <v>1</v>
      </c>
      <c r="H5" s="9"/>
      <c r="I5" s="10"/>
      <c r="J5" s="11"/>
      <c r="L5" s="8" t="s">
        <v>13</v>
      </c>
      <c r="M5" s="9"/>
      <c r="N5" s="10"/>
      <c r="O5" s="11"/>
      <c r="Q5" s="25"/>
      <c r="R5" s="9"/>
      <c r="S5" s="30"/>
    </row>
    <row r="6" spans="2:19" ht="12.75">
      <c r="B6" s="12" t="s">
        <v>41</v>
      </c>
      <c r="C6" s="13">
        <f>_xlfn.RTD("quotestream.rtdserver",,B6,"LAST")</f>
        <v>28.07</v>
      </c>
      <c r="D6" s="6">
        <f>_xlfn.RTD("quotestream.rtdserver",,B6,"Change")</f>
        <v>0.02</v>
      </c>
      <c r="E6" s="14">
        <f>_xlfn.RTD("quotestream.rtdserver",,B6,"Percent Change")/100</f>
        <v>0.0007130124419927597</v>
      </c>
      <c r="G6" s="12" t="s">
        <v>18</v>
      </c>
      <c r="H6" s="13">
        <f>_xlfn.RTD("quotestream.rtdserver",,G6,"LAST")</f>
        <v>31.06</v>
      </c>
      <c r="I6" s="6">
        <f>_xlfn.RTD("quotestream.rtdserver",,G6,"Change")</f>
        <v>0.09</v>
      </c>
      <c r="J6" s="14">
        <f>_xlfn.RTD("quotestream.rtdserver",,G6,"Percent Change")/100</f>
        <v>0.0029060381650924685</v>
      </c>
      <c r="L6" s="12" t="s">
        <v>14</v>
      </c>
      <c r="M6" s="20">
        <f>_xlfn.RTD("quotestream.rtdserver",,L6,"LAST")</f>
        <v>0.801706</v>
      </c>
      <c r="N6" s="6">
        <f>_xlfn.RTD("quotestream.rtdserver",,L6,"Change")</f>
        <v>0.0047313</v>
      </c>
      <c r="O6" s="14">
        <f>_xlfn.RTD("quotestream.rtdserver",,L6,"Percent Change")/100</f>
        <v>0.005936574935913086</v>
      </c>
      <c r="Q6" s="26" t="str">
        <f>_xlfn.RTD("quotestream.rtdserver",,B6,"Firm Name")</f>
        <v>GTS Securities LLC</v>
      </c>
      <c r="R6" s="13">
        <f>_xlfn.RTD("quotestream.rtdserver",,B6,"Post")</f>
        <v>8</v>
      </c>
      <c r="S6" s="29" t="str">
        <f>_xlfn.RTD("quotestream.rtdserver",,B6,"Panel")</f>
        <v>O</v>
      </c>
    </row>
    <row r="7" spans="2:19" ht="12.75">
      <c r="B7" s="12" t="s">
        <v>20</v>
      </c>
      <c r="C7" s="13">
        <f>_xlfn.RTD("quotestream.rtdserver",,B7,"LAST")</f>
        <v>105.555</v>
      </c>
      <c r="D7" s="6">
        <f>_xlfn.RTD("quotestream.rtdserver",,B7,"Change")</f>
        <v>0.045</v>
      </c>
      <c r="E7" s="14">
        <f>_xlfn.RTD("quotestream.rtdserver",,B7,"Percent Change")/100</f>
        <v>0.0004264998435974121</v>
      </c>
      <c r="G7" s="12" t="s">
        <v>2</v>
      </c>
      <c r="H7" s="13">
        <f>_xlfn.RTD("quotestream.rtdserver",,G7,"LAST")</f>
        <v>134.79</v>
      </c>
      <c r="I7" s="6">
        <f>_xlfn.RTD("quotestream.rtdserver",,G7,"Change")</f>
        <v>0.88</v>
      </c>
      <c r="J7" s="14">
        <f>_xlfn.RTD("quotestream.rtdserver",,G7,"Percent Change")/100</f>
        <v>0.006571577787399292</v>
      </c>
      <c r="L7" s="12" t="s">
        <v>15</v>
      </c>
      <c r="M7" s="20">
        <f>_xlfn.RTD("quotestream.rtdserver",,L7,"LAST")</f>
        <v>0.0089184</v>
      </c>
      <c r="N7" s="6">
        <f>_xlfn.RTD("quotestream.rtdserver",,L7,"Change")</f>
        <v>-3.7E-05</v>
      </c>
      <c r="O7" s="14">
        <f>_xlfn.RTD("quotestream.rtdserver",,L7,"Percent Change")/100</f>
        <v>-0.004131585359573364</v>
      </c>
      <c r="Q7" s="26" t="str">
        <f>_xlfn.RTD("quotestream.rtdserver",,B7,"Firm Name")</f>
        <v>Citadel Securities LLC</v>
      </c>
      <c r="R7" s="13">
        <f>_xlfn.RTD("quotestream.rtdserver",,B7,"Post")</f>
        <v>6</v>
      </c>
      <c r="S7" s="29" t="str">
        <f>_xlfn.RTD("quotestream.rtdserver",,B7,"Panel")</f>
        <v>P</v>
      </c>
    </row>
    <row r="8" spans="2:19" ht="12.75">
      <c r="B8" s="12" t="s">
        <v>42</v>
      </c>
      <c r="C8" s="13">
        <f>_xlfn.RTD("quotestream.rtdserver",,B8,"LAST")</f>
        <v>344.34</v>
      </c>
      <c r="D8" s="6">
        <f>_xlfn.RTD("quotestream.rtdserver",,B8,"Change")</f>
        <v>0.25</v>
      </c>
      <c r="E8" s="14">
        <f>_xlfn.RTD("quotestream.rtdserver",,B8,"Percent Change")/100</f>
        <v>0.0007265540957450867</v>
      </c>
      <c r="G8" s="12" t="s">
        <v>3</v>
      </c>
      <c r="H8" s="13">
        <f>_xlfn.RTD("quotestream.rtdserver",,G8,"LAST")</f>
        <v>260</v>
      </c>
      <c r="I8" s="6">
        <f>_xlfn.RTD("quotestream.rtdserver",,G8,"Change")</f>
        <v>0</v>
      </c>
      <c r="J8" s="14">
        <f>_xlfn.RTD("quotestream.rtdserver",,G8,"Percent Change")/100</f>
        <v>0</v>
      </c>
      <c r="L8" s="12" t="s">
        <v>16</v>
      </c>
      <c r="M8" s="20">
        <f>_xlfn.RTD("quotestream.rtdserver",,L8,"LAST")</f>
        <v>0.1284704</v>
      </c>
      <c r="N8" s="6">
        <f>_xlfn.RTD("quotestream.rtdserver",,L8,"Change")</f>
        <v>9.3E-06</v>
      </c>
      <c r="O8" s="14">
        <f>_xlfn.RTD("quotestream.rtdserver",,L8,"Percent Change")/100</f>
        <v>7.239545695483684E-05</v>
      </c>
      <c r="Q8" s="26" t="str">
        <f>_xlfn.RTD("quotestream.rtdserver",,B8,"Firm Name")</f>
        <v>Citadel Securities LLC</v>
      </c>
      <c r="R8" s="13">
        <f>_xlfn.RTD("quotestream.rtdserver",,B8,"Post")</f>
        <v>6</v>
      </c>
      <c r="S8" s="29" t="str">
        <f>_xlfn.RTD("quotestream.rtdserver",,B8,"Panel")</f>
        <v>P</v>
      </c>
    </row>
    <row r="9" spans="2:19" ht="12.75">
      <c r="B9" s="12" t="s">
        <v>21</v>
      </c>
      <c r="C9" s="13">
        <f>_xlfn.RTD("quotestream.rtdserver",,B9,"LAST")</f>
        <v>333.66</v>
      </c>
      <c r="D9" s="6">
        <f>_xlfn.RTD("quotestream.rtdserver",,B9,"Change")</f>
        <v>-3.82</v>
      </c>
      <c r="E9" s="14">
        <f>_xlfn.RTD("quotestream.rtdserver",,B9,"Percent Change")/100</f>
        <v>-0.011319189071655274</v>
      </c>
      <c r="G9" s="12" t="s">
        <v>4</v>
      </c>
      <c r="H9" s="13">
        <f>_xlfn.RTD("quotestream.rtdserver",,G9,"LAST")</f>
        <v>130.65</v>
      </c>
      <c r="I9" s="6">
        <f>_xlfn.RTD("quotestream.rtdserver",,G9,"Change")</f>
        <v>0.71</v>
      </c>
      <c r="J9" s="14">
        <f>_xlfn.RTD("quotestream.rtdserver",,G9,"Percent Change")/100</f>
        <v>0.005464060306549072</v>
      </c>
      <c r="L9" s="18"/>
      <c r="M9" s="13"/>
      <c r="N9" s="6"/>
      <c r="O9" s="14"/>
      <c r="Q9" s="26" t="str">
        <f>_xlfn.RTD("quotestream.rtdserver",,B9,"Firm Name")</f>
        <v>Citadel Securities LLC</v>
      </c>
      <c r="R9" s="13">
        <f>_xlfn.RTD("quotestream.rtdserver",,B9,"Post")</f>
        <v>5</v>
      </c>
      <c r="S9" s="29" t="str">
        <f>_xlfn.RTD("quotestream.rtdserver",,B9,"Panel")</f>
        <v>I</v>
      </c>
    </row>
    <row r="10" spans="2:19" ht="12.75">
      <c r="B10" s="12" t="s">
        <v>22</v>
      </c>
      <c r="C10" s="13">
        <f>_xlfn.RTD("quotestream.rtdserver",,B10,"LAST")</f>
        <v>139.23</v>
      </c>
      <c r="D10" s="6">
        <f>_xlfn.RTD("quotestream.rtdserver",,B10,"Change")</f>
        <v>-0.01</v>
      </c>
      <c r="E10" s="14">
        <f>_xlfn.RTD("quotestream.rtdserver",,B10,"Percent Change")/100</f>
        <v>-7.18184420838952E-05</v>
      </c>
      <c r="G10" s="12" t="s">
        <v>5</v>
      </c>
      <c r="H10" s="13">
        <f>_xlfn.RTD("quotestream.rtdserver",,G10,"LAST")</f>
        <v>146.03</v>
      </c>
      <c r="I10" s="6">
        <f>_xlfn.RTD("quotestream.rtdserver",,G10,"Change")</f>
        <v>-0.67</v>
      </c>
      <c r="J10" s="14">
        <f>_xlfn.RTD("quotestream.rtdserver",,G10,"Percent Change")/100</f>
        <v>-0.004567143917083741</v>
      </c>
      <c r="L10" s="18"/>
      <c r="M10" s="13"/>
      <c r="N10" s="6"/>
      <c r="O10" s="14"/>
      <c r="Q10" s="26" t="str">
        <f>_xlfn.RTD("quotestream.rtdserver",,B10,"Firm Name")</f>
        <v>Citadel Securities LLC</v>
      </c>
      <c r="R10" s="13">
        <f>_xlfn.RTD("quotestream.rtdserver",,B10,"Post")</f>
        <v>6</v>
      </c>
      <c r="S10" s="29" t="str">
        <f>_xlfn.RTD("quotestream.rtdserver",,B10,"Panel")</f>
        <v>N</v>
      </c>
    </row>
    <row r="11" spans="2:19" ht="12.75">
      <c r="B11" s="12" t="s">
        <v>24</v>
      </c>
      <c r="C11" s="13">
        <f>_xlfn.RTD("quotestream.rtdserver",,B11,"LAST")</f>
        <v>62.22</v>
      </c>
      <c r="D11" s="6">
        <f>_xlfn.RTD("quotestream.rtdserver",,B11,"Change")</f>
        <v>1.56</v>
      </c>
      <c r="E11" s="14">
        <f>_xlfn.RTD("quotestream.rtdserver",,B11,"Percent Change")/100</f>
        <v>0.0257171106338501</v>
      </c>
      <c r="G11" s="12" t="s">
        <v>48</v>
      </c>
      <c r="H11" s="13">
        <f>_xlfn.RTD("quotestream.rtdserver",,G11,"LAST")</f>
        <v>14.17</v>
      </c>
      <c r="I11" s="6">
        <f>_xlfn.RTD("quotestream.rtdserver",,G11,"Change")</f>
        <v>0.48</v>
      </c>
      <c r="J11" s="14">
        <f>_xlfn.RTD("quotestream.rtdserver",,G11,"Percent Change")/100</f>
        <v>0.03506208896636963</v>
      </c>
      <c r="L11" s="18"/>
      <c r="M11" s="13"/>
      <c r="N11" s="6"/>
      <c r="O11" s="14"/>
      <c r="Q11" s="26" t="str">
        <f>_xlfn.RTD("quotestream.rtdserver",,B11,"Firm Name")</f>
        <v>GTS Securities LLC</v>
      </c>
      <c r="R11" s="13">
        <f>_xlfn.RTD("quotestream.rtdserver",,B11,"Post")</f>
        <v>8</v>
      </c>
      <c r="S11" s="29" t="str">
        <f>_xlfn.RTD("quotestream.rtdserver",,B11,"Panel")</f>
        <v>P</v>
      </c>
    </row>
    <row r="12" spans="2:19" ht="12.75">
      <c r="B12" s="12" t="s">
        <v>25</v>
      </c>
      <c r="C12" s="13">
        <f>_xlfn.RTD("quotestream.rtdserver",,B12,"LAST")</f>
        <v>15.235</v>
      </c>
      <c r="D12" s="6">
        <f>_xlfn.RTD("quotestream.rtdserver",,B12,"Change")</f>
        <v>0.345</v>
      </c>
      <c r="E12" s="14">
        <f>_xlfn.RTD("quotestream.rtdserver",,B12,"Percent Change")/100</f>
        <v>0.023169913291931153</v>
      </c>
      <c r="G12" s="12" t="s">
        <v>17</v>
      </c>
      <c r="H12" s="13">
        <f>_xlfn.RTD("quotestream.rtdserver",,G12,"LAST")</f>
        <v>4.58</v>
      </c>
      <c r="I12" s="6">
        <f>_xlfn.RTD("quotestream.rtdserver",,G12,"Change")</f>
        <v>-0.01</v>
      </c>
      <c r="J12" s="14">
        <f>_xlfn.RTD("quotestream.rtdserver",,G12,"Percent Change")/100</f>
        <v>-0.002178649306297302</v>
      </c>
      <c r="L12" s="18"/>
      <c r="M12" s="13"/>
      <c r="N12" s="6"/>
      <c r="O12" s="14"/>
      <c r="Q12" s="26" t="str">
        <f>_xlfn.RTD("quotestream.rtdserver",,B12,"Firm Name")</f>
        <v>GTS Securities LLC</v>
      </c>
      <c r="R12" s="13">
        <f>_xlfn.RTD("quotestream.rtdserver",,B12,"Post")</f>
        <v>8</v>
      </c>
      <c r="S12" s="29" t="str">
        <f>_xlfn.RTD("quotestream.rtdserver",,B12,"Panel")</f>
        <v>F</v>
      </c>
    </row>
    <row r="13" spans="2:19" ht="12.75">
      <c r="B13" s="12" t="s">
        <v>26</v>
      </c>
      <c r="C13" s="13">
        <f>_xlfn.RTD("quotestream.rtdserver",,B13,"LAST")</f>
        <v>94.49</v>
      </c>
      <c r="D13" s="6">
        <f>_xlfn.RTD("quotestream.rtdserver",,B13,"Change")</f>
        <v>2.5</v>
      </c>
      <c r="E13" s="14">
        <f>_xlfn.RTD("quotestream.rtdserver",,B13,"Percent Change")/100</f>
        <v>0.02717686653137207</v>
      </c>
      <c r="G13" s="18"/>
      <c r="H13" s="13"/>
      <c r="I13" s="6"/>
      <c r="J13" s="14"/>
      <c r="L13" s="18"/>
      <c r="M13" s="13"/>
      <c r="N13" s="6"/>
      <c r="O13" s="14"/>
      <c r="Q13" s="26" t="str">
        <f>_xlfn.RTD("quotestream.rtdserver",,B13,"Firm Name")</f>
        <v>GTS Securities LLC</v>
      </c>
      <c r="R13" s="13">
        <f>_xlfn.RTD("quotestream.rtdserver",,B13,"Post")</f>
        <v>8</v>
      </c>
      <c r="S13" s="29" t="str">
        <f>_xlfn.RTD("quotestream.rtdserver",,B13,"Panel")</f>
        <v>A</v>
      </c>
    </row>
    <row r="14" spans="2:19" ht="12.75">
      <c r="B14" s="12" t="s">
        <v>27</v>
      </c>
      <c r="C14" s="13">
        <f>_xlfn.RTD("quotestream.rtdserver",,B14,"LAST")</f>
        <v>72.45</v>
      </c>
      <c r="D14" s="6">
        <f>_xlfn.RTD("quotestream.rtdserver",,B14,"Change")</f>
        <v>0.26</v>
      </c>
      <c r="E14" s="14">
        <f>_xlfn.RTD("quotestream.rtdserver",,B14,"Percent Change")/100</f>
        <v>0.003601606786251068</v>
      </c>
      <c r="G14" s="18"/>
      <c r="H14" s="13"/>
      <c r="I14" s="6"/>
      <c r="J14" s="14"/>
      <c r="L14" s="18"/>
      <c r="M14" s="13"/>
      <c r="N14" s="6"/>
      <c r="O14" s="14"/>
      <c r="Q14" s="26" t="str">
        <f>_xlfn.RTD("quotestream.rtdserver",,B14,"Firm Name")</f>
        <v>GTS Securities LLC</v>
      </c>
      <c r="R14" s="13">
        <f>_xlfn.RTD("quotestream.rtdserver",,B14,"Post")</f>
        <v>8</v>
      </c>
      <c r="S14" s="29" t="str">
        <f>_xlfn.RTD("quotestream.rtdserver",,B14,"Panel")</f>
        <v>F</v>
      </c>
    </row>
    <row r="15" spans="2:19" ht="12.75">
      <c r="B15" s="12" t="s">
        <v>43</v>
      </c>
      <c r="C15" s="13">
        <f>_xlfn.RTD("quotestream.rtdserver",,B15,"LAST")</f>
        <v>0.19</v>
      </c>
      <c r="D15" s="6">
        <f>_xlfn.RTD("quotestream.rtdserver",,B15,"Change")</f>
        <v>0</v>
      </c>
      <c r="E15" s="14">
        <f>_xlfn.RTD("quotestream.rtdserver",,B15,"Percent Change")/100</f>
        <v>0</v>
      </c>
      <c r="G15" s="18"/>
      <c r="H15" s="13"/>
      <c r="I15" s="6"/>
      <c r="J15" s="14"/>
      <c r="L15" s="18"/>
      <c r="M15" s="13"/>
      <c r="N15" s="6"/>
      <c r="O15" s="14"/>
      <c r="Q15" s="26">
        <f>_xlfn.RTD("quotestream.rtdserver",,B15,"Firm Name")</f>
      </c>
      <c r="R15" s="13">
        <f>_xlfn.RTD("quotestream.rtdserver",,B15,"Post")</f>
      </c>
      <c r="S15" s="29">
        <f>_xlfn.RTD("quotestream.rtdserver",,B15,"Panel")</f>
      </c>
    </row>
    <row r="16" spans="2:19" ht="12.75">
      <c r="B16" s="12" t="s">
        <v>28</v>
      </c>
      <c r="C16" s="13">
        <f>_xlfn.RTD("quotestream.rtdserver",,B16,"LAST")</f>
        <v>1267.44</v>
      </c>
      <c r="D16" s="6">
        <f>_xlfn.RTD("quotestream.rtdserver",,B16,"Change")</f>
        <v>12.39</v>
      </c>
      <c r="E16" s="14">
        <f>_xlfn.RTD("quotestream.rtdserver",,B16,"Percent Change")/100</f>
        <v>0.009872116446495056</v>
      </c>
      <c r="G16" s="18"/>
      <c r="H16" s="13"/>
      <c r="I16" s="6"/>
      <c r="J16" s="14"/>
      <c r="L16" s="18"/>
      <c r="M16" s="13"/>
      <c r="N16" s="6"/>
      <c r="O16" s="14"/>
      <c r="Q16" s="26" t="str">
        <f>_xlfn.RTD("quotestream.rtdserver",,B16,"Firm Name")</f>
        <v>Citadel Securities LLC</v>
      </c>
      <c r="R16" s="13">
        <f>_xlfn.RTD("quotestream.rtdserver",,B16,"Post")</f>
        <v>5</v>
      </c>
      <c r="S16" s="29" t="str">
        <f>_xlfn.RTD("quotestream.rtdserver",,B16,"Panel")</f>
        <v>E</v>
      </c>
    </row>
    <row r="17" spans="2:19" ht="12.75">
      <c r="B17" s="12" t="s">
        <v>29</v>
      </c>
      <c r="C17" s="13">
        <f>_xlfn.RTD("quotestream.rtdserver",,B17,"LAST")</f>
        <v>294.9</v>
      </c>
      <c r="D17" s="6">
        <f>_xlfn.RTD("quotestream.rtdserver",,B17,"Change")</f>
        <v>0.05</v>
      </c>
      <c r="E17" s="14">
        <f>_xlfn.RTD("quotestream.rtdserver",,B17,"Percent Change")/100</f>
        <v>0.00016957774758338928</v>
      </c>
      <c r="G17" s="18"/>
      <c r="H17" s="13"/>
      <c r="I17" s="6"/>
      <c r="J17" s="14"/>
      <c r="L17" s="18"/>
      <c r="M17" s="13"/>
      <c r="N17" s="6"/>
      <c r="O17" s="14"/>
      <c r="Q17" s="26">
        <f>_xlfn.RTD("quotestream.rtdserver",,B17,"Firm Name")</f>
      </c>
      <c r="R17" s="13">
        <f>_xlfn.RTD("quotestream.rtdserver",,B17,"Post")</f>
      </c>
      <c r="S17" s="29">
        <f>_xlfn.RTD("quotestream.rtdserver",,B17,"Panel")</f>
      </c>
    </row>
    <row r="18" spans="2:19" ht="12.75">
      <c r="B18" s="12" t="s">
        <v>30</v>
      </c>
      <c r="C18" s="13">
        <f>_xlfn.RTD("quotestream.rtdserver",,B18,"LAST")</f>
        <v>53.8701</v>
      </c>
      <c r="D18" s="6">
        <f>_xlfn.RTD("quotestream.rtdserver",,B18,"Change")</f>
        <v>-0.3099</v>
      </c>
      <c r="E18" s="14">
        <f>_xlfn.RTD("quotestream.rtdserver",,B18,"Percent Change")/100</f>
        <v>-0.005719822645187378</v>
      </c>
      <c r="G18" s="18"/>
      <c r="H18" s="13"/>
      <c r="I18" s="6"/>
      <c r="J18" s="14"/>
      <c r="L18" s="8" t="s">
        <v>11</v>
      </c>
      <c r="M18" s="9"/>
      <c r="N18" s="10"/>
      <c r="O18" s="11"/>
      <c r="Q18" s="26">
        <f>_xlfn.RTD("quotestream.rtdserver",,B18,"Firm Name")</f>
      </c>
      <c r="R18" s="13">
        <f>_xlfn.RTD("quotestream.rtdserver",,B18,"Post")</f>
      </c>
      <c r="S18" s="29">
        <f>_xlfn.RTD("quotestream.rtdserver",,B18,"Panel")</f>
      </c>
    </row>
    <row r="19" spans="2:19" ht="12.75">
      <c r="B19" s="12" t="s">
        <v>31</v>
      </c>
      <c r="C19" s="13">
        <f>_xlfn.RTD("quotestream.rtdserver",,B19,"LAST")</f>
        <v>154.23</v>
      </c>
      <c r="D19" s="6">
        <f>_xlfn.RTD("quotestream.rtdserver",,B19,"Change")</f>
        <v>0.24</v>
      </c>
      <c r="E19" s="14">
        <f>_xlfn.RTD("quotestream.rtdserver",,B19,"Percent Change")/100</f>
        <v>0.0015585426986217499</v>
      </c>
      <c r="G19" s="18"/>
      <c r="H19" s="13"/>
      <c r="I19" s="6"/>
      <c r="J19" s="14"/>
      <c r="L19" s="12" t="s">
        <v>19</v>
      </c>
      <c r="M19" s="13">
        <f>_xlfn.RTD("quotestream.rtdserver",,L19,"LAST")</f>
        <v>20462.87</v>
      </c>
      <c r="N19" s="6">
        <f>_xlfn.RTD("quotestream.rtdserver",,L19,"Change")</f>
        <v>46.66</v>
      </c>
      <c r="O19" s="14">
        <f>_xlfn.RTD("quotestream.rtdserver",,L19,"Percent Change")/100</f>
        <v>0.002285438925027847</v>
      </c>
      <c r="Q19" s="26" t="str">
        <f>_xlfn.RTD("quotestream.rtdserver",,B19,"Firm Name")</f>
        <v>Citadel Securities LLC</v>
      </c>
      <c r="R19" s="13">
        <f>_xlfn.RTD("quotestream.rtdserver",,B19,"Post")</f>
        <v>5</v>
      </c>
      <c r="S19" s="29" t="str">
        <f>_xlfn.RTD("quotestream.rtdserver",,B19,"Panel")</f>
        <v>E</v>
      </c>
    </row>
    <row r="20" spans="2:19" ht="12.75">
      <c r="B20" s="12" t="s">
        <v>32</v>
      </c>
      <c r="C20" s="13">
        <f>_xlfn.RTD("quotestream.rtdserver",,B20,"LAST")</f>
        <v>13.665</v>
      </c>
      <c r="D20" s="6">
        <f>_xlfn.RTD("quotestream.rtdserver",,B20,"Change")</f>
        <v>0.075</v>
      </c>
      <c r="E20" s="14">
        <f>_xlfn.RTD("quotestream.rtdserver",,B20,"Percent Change")/100</f>
        <v>0.005518763661384583</v>
      </c>
      <c r="G20" s="18"/>
      <c r="H20" s="13"/>
      <c r="I20" s="6"/>
      <c r="J20" s="14"/>
      <c r="L20" s="12" t="s">
        <v>40</v>
      </c>
      <c r="M20" s="13">
        <f>_xlfn.RTD("quotestream.rtdserver",,L20,"LAST")</f>
        <v>34782.63</v>
      </c>
      <c r="N20" s="6">
        <f>_xlfn.RTD("quotestream.rtdserver",,L20,"Change")</f>
        <v>27.69</v>
      </c>
      <c r="O20" s="14">
        <f>_xlfn.RTD("quotestream.rtdserver",,L20,"Percent Change")/100</f>
        <v>0.0007967212796211242</v>
      </c>
      <c r="Q20" s="26" t="str">
        <f>_xlfn.RTD("quotestream.rtdserver",,B20,"Firm Name")</f>
        <v>Citadel Securities LLC</v>
      </c>
      <c r="R20" s="13">
        <f>_xlfn.RTD("quotestream.rtdserver",,B20,"Post")</f>
        <v>6</v>
      </c>
      <c r="S20" s="29" t="str">
        <f>_xlfn.RTD("quotestream.rtdserver",,B20,"Panel")</f>
        <v>M</v>
      </c>
    </row>
    <row r="21" spans="2:19" ht="12.75">
      <c r="B21" s="12" t="s">
        <v>44</v>
      </c>
      <c r="C21" s="13">
        <f>_xlfn.RTD("quotestream.rtdserver",,B21,"LAST")</f>
        <v>784.38</v>
      </c>
      <c r="D21" s="6">
        <f>_xlfn.RTD("quotestream.rtdserver",,B21,"Change")</f>
        <v>-9.23</v>
      </c>
      <c r="E21" s="14">
        <f>_xlfn.RTD("quotestream.rtdserver",,B21,"Percent Change")/100</f>
        <v>-0.01163039803504944</v>
      </c>
      <c r="G21" s="18"/>
      <c r="H21" s="13"/>
      <c r="I21" s="6"/>
      <c r="J21" s="14"/>
      <c r="L21" s="12" t="s">
        <v>38</v>
      </c>
      <c r="M21" s="13">
        <f>_xlfn.RTD("quotestream.rtdserver",,L21,"LAST")</f>
        <v>4399.9</v>
      </c>
      <c r="N21" s="6">
        <f>_xlfn.RTD("quotestream.rtdserver",,L21,"Change")</f>
        <v>0.14</v>
      </c>
      <c r="O21" s="14">
        <f>_xlfn.RTD("quotestream.rtdserver",,L21,"Percent Change")/100</f>
        <v>3.181991633027792E-05</v>
      </c>
      <c r="Q21" s="26">
        <f>_xlfn.RTD("quotestream.rtdserver",,B21,"Firm Name")</f>
      </c>
      <c r="R21" s="13">
        <f>_xlfn.RTD("quotestream.rtdserver",,B21,"Post")</f>
      </c>
      <c r="S21" s="29">
        <f>_xlfn.RTD("quotestream.rtdserver",,B21,"Panel")</f>
      </c>
    </row>
    <row r="22" spans="2:19" ht="12.75">
      <c r="B22" s="12" t="s">
        <v>33</v>
      </c>
      <c r="C22" s="13">
        <f>_xlfn.RTD("quotestream.rtdserver",,B22,"LAST")</f>
        <v>361.48</v>
      </c>
      <c r="D22" s="6">
        <f>_xlfn.RTD("quotestream.rtdserver",,B22,"Change")</f>
        <v>-1.49</v>
      </c>
      <c r="E22" s="14">
        <f>_xlfn.RTD("quotestream.rtdserver",,B22,"Percent Change")/100</f>
        <v>-0.004105022549629212</v>
      </c>
      <c r="G22" s="18"/>
      <c r="H22" s="13"/>
      <c r="I22" s="6"/>
      <c r="J22" s="14"/>
      <c r="L22" s="12" t="s">
        <v>39</v>
      </c>
      <c r="M22" s="13">
        <f>_xlfn.RTD("quotestream.rtdserver",,L22,"LAST")</f>
        <v>1504.1377</v>
      </c>
      <c r="N22" s="6">
        <f>_xlfn.RTD("quotestream.rtdserver",,L22,"Change")</f>
        <v>-10.23339</v>
      </c>
      <c r="O22" s="14">
        <f>_xlfn.RTD("quotestream.rtdserver",,L22,"Percent Change")/100</f>
        <v>-0.006757518053054809</v>
      </c>
      <c r="Q22" s="26">
        <f>_xlfn.RTD("quotestream.rtdserver",,B22,"Firm Name")</f>
      </c>
      <c r="R22" s="13">
        <f>_xlfn.RTD("quotestream.rtdserver",,B22,"Post")</f>
      </c>
      <c r="S22" s="29">
        <f>_xlfn.RTD("quotestream.rtdserver",,B22,"Panel")</f>
      </c>
    </row>
    <row r="23" spans="2:19" ht="12.75">
      <c r="B23" s="12" t="s">
        <v>34</v>
      </c>
      <c r="C23" s="13">
        <f>_xlfn.RTD("quotestream.rtdserver",,B23,"LAST")</f>
        <v>143.0649</v>
      </c>
      <c r="D23" s="6">
        <f>_xlfn.RTD("quotestream.rtdserver",,B23,"Change")</f>
        <v>-0.2251</v>
      </c>
      <c r="E23" s="14">
        <f>_xlfn.RTD("quotestream.rtdserver",,B23,"Percent Change")/100</f>
        <v>-0.0015709400177001953</v>
      </c>
      <c r="G23" s="18"/>
      <c r="H23" s="13"/>
      <c r="I23" s="6"/>
      <c r="J23" s="14"/>
      <c r="L23" s="12" t="s">
        <v>12</v>
      </c>
      <c r="M23" s="13">
        <f>_xlfn.RTD("quotestream.rtdserver",,L23,"LAST")</f>
        <v>15219.15</v>
      </c>
      <c r="N23" s="6">
        <f>_xlfn.RTD("quotestream.rtdserver",,L23,"Change")</f>
        <v>-31.71</v>
      </c>
      <c r="O23" s="14">
        <f>_xlfn.RTD("quotestream.rtdserver",,L23,"Percent Change")/100</f>
        <v>-0.0020792269706726074</v>
      </c>
      <c r="Q23" s="26">
        <f>_xlfn.RTD("quotestream.rtdserver",,B23,"Firm Name")</f>
      </c>
      <c r="R23" s="13">
        <f>_xlfn.RTD("quotestream.rtdserver",,B23,"Post")</f>
      </c>
      <c r="S23" s="29">
        <f>_xlfn.RTD("quotestream.rtdserver",,B23,"Panel")</f>
      </c>
    </row>
    <row r="24" spans="2:19" ht="12.75">
      <c r="B24" s="12" t="s">
        <v>35</v>
      </c>
      <c r="C24" s="13">
        <f>_xlfn.RTD("quotestream.rtdserver",,B24,"LAST")</f>
        <v>845.97</v>
      </c>
      <c r="D24" s="6">
        <f>_xlfn.RTD("quotestream.rtdserver",,B24,"Change")</f>
        <v>3.62</v>
      </c>
      <c r="E24" s="14">
        <f>_xlfn.RTD("quotestream.rtdserver",,B24,"Percent Change")/100</f>
        <v>0.004297501146793365</v>
      </c>
      <c r="G24" s="18"/>
      <c r="H24" s="13"/>
      <c r="I24" s="6"/>
      <c r="J24" s="14"/>
      <c r="Q24" s="26" t="str">
        <f>_xlfn.RTD("quotestream.rtdserver",,B24,"Firm Name")</f>
        <v>Citadel Securities LLC</v>
      </c>
      <c r="R24" s="13">
        <f>_xlfn.RTD("quotestream.rtdserver",,B24,"Post")</f>
        <v>5</v>
      </c>
      <c r="S24" s="29" t="str">
        <f>_xlfn.RTD("quotestream.rtdserver",,B24,"Panel")</f>
        <v>E</v>
      </c>
    </row>
    <row r="25" spans="2:19" ht="12.75">
      <c r="B25" s="12" t="s">
        <v>36</v>
      </c>
      <c r="C25" s="13">
        <f>_xlfn.RTD("quotestream.rtdserver",,B25,"LAST")</f>
        <v>4210</v>
      </c>
      <c r="D25" s="6">
        <f>_xlfn.RTD("quotestream.rtdserver",,B25,"Change")</f>
        <v>-6.3</v>
      </c>
      <c r="E25" s="14">
        <f>_xlfn.RTD("quotestream.rtdserver",,B25,"Percent Change")/100</f>
        <v>-0.001494201123714447</v>
      </c>
      <c r="G25" s="18"/>
      <c r="H25" s="13"/>
      <c r="I25" s="6"/>
      <c r="J25" s="14"/>
      <c r="L25" s="18"/>
      <c r="M25" s="13"/>
      <c r="N25" s="6"/>
      <c r="O25" s="14"/>
      <c r="Q25" s="26">
        <f>_xlfn.RTD("quotestream.rtdserver",,B25,"Firm Name")</f>
      </c>
      <c r="R25" s="13">
        <f>_xlfn.RTD("quotestream.rtdserver",,B25,"Post")</f>
      </c>
      <c r="S25" s="29">
        <f>_xlfn.RTD("quotestream.rtdserver",,B25,"Panel")</f>
      </c>
    </row>
    <row r="26" spans="2:19" ht="12.75">
      <c r="B26" s="12" t="s">
        <v>37</v>
      </c>
      <c r="C26" s="13">
        <f>_xlfn.RTD("quotestream.rtdserver",,B26,"LAST")</f>
        <v>0.921</v>
      </c>
      <c r="D26" s="6">
        <f>_xlfn.RTD("quotestream.rtdserver",,B26,"Change")</f>
        <v>0.0212</v>
      </c>
      <c r="E26" s="14">
        <f>_xlfn.RTD("quotestream.rtdserver",,B26,"Percent Change")/100</f>
        <v>0.023560791015625</v>
      </c>
      <c r="G26" s="18"/>
      <c r="H26" s="13"/>
      <c r="I26" s="6"/>
      <c r="J26" s="14"/>
      <c r="L26" s="18"/>
      <c r="M26" s="13"/>
      <c r="N26" s="6"/>
      <c r="O26" s="14"/>
      <c r="Q26" s="26">
        <f>_xlfn.RTD("quotestream.rtdserver",,B26,"Firm Name")</f>
      </c>
      <c r="R26" s="13">
        <f>_xlfn.RTD("quotestream.rtdserver",,B26,"Post")</f>
      </c>
      <c r="S26" s="29">
        <f>_xlfn.RTD("quotestream.rtdserver",,B26,"Panel")</f>
      </c>
    </row>
    <row r="27" spans="2:19" ht="12.75">
      <c r="B27" s="12" t="s">
        <v>23</v>
      </c>
      <c r="C27" s="13">
        <f>_xlfn.RTD("quotestream.rtdserver",,B27,"LAST")</f>
        <v>34.82</v>
      </c>
      <c r="D27" s="6">
        <f>_xlfn.RTD("quotestream.rtdserver",,B27,"Change")</f>
        <v>0.17</v>
      </c>
      <c r="E27" s="14">
        <f>_xlfn.RTD("quotestream.rtdserver",,B27,"Percent Change")/100</f>
        <v>0.00490620493888855</v>
      </c>
      <c r="G27" s="18"/>
      <c r="H27" s="13"/>
      <c r="I27" s="6"/>
      <c r="J27" s="14"/>
      <c r="L27" s="18"/>
      <c r="M27" s="13"/>
      <c r="N27" s="6"/>
      <c r="O27" s="14"/>
      <c r="Q27" s="26" t="str">
        <f>_xlfn.RTD("quotestream.rtdserver",,B27,"Firm Name")</f>
        <v>Citadel Securities LLC</v>
      </c>
      <c r="R27" s="13">
        <f>_xlfn.RTD("quotestream.rtdserver",,B27,"Post")</f>
        <v>6</v>
      </c>
      <c r="S27" s="29" t="str">
        <f>_xlfn.RTD("quotestream.rtdserver",,B27,"Panel")</f>
        <v>N</v>
      </c>
    </row>
    <row r="28" spans="2:19" ht="12.75">
      <c r="B28" s="18"/>
      <c r="C28" s="13"/>
      <c r="D28" s="6"/>
      <c r="E28" s="14"/>
      <c r="G28" s="18"/>
      <c r="H28" s="13"/>
      <c r="I28" s="6"/>
      <c r="J28" s="14"/>
      <c r="L28" s="18"/>
      <c r="M28" s="13"/>
      <c r="N28" s="6"/>
      <c r="O28" s="14"/>
      <c r="Q28" s="26"/>
      <c r="R28" s="13"/>
      <c r="S28" s="29"/>
    </row>
    <row r="29" spans="2:19" ht="12.75">
      <c r="B29" s="18"/>
      <c r="C29" s="13"/>
      <c r="D29" s="6"/>
      <c r="E29" s="14"/>
      <c r="G29" s="18"/>
      <c r="H29" s="13"/>
      <c r="I29" s="6"/>
      <c r="J29" s="14"/>
      <c r="L29" s="19"/>
      <c r="M29" s="16"/>
      <c r="N29" s="21"/>
      <c r="O29" s="22"/>
      <c r="Q29" s="26"/>
      <c r="R29" s="13"/>
      <c r="S29" s="29"/>
    </row>
    <row r="30" spans="2:19" ht="12.75">
      <c r="B30" s="19"/>
      <c r="C30" s="15"/>
      <c r="D30" s="16"/>
      <c r="E30" s="17"/>
      <c r="G30" s="19"/>
      <c r="H30" s="15"/>
      <c r="I30" s="16"/>
      <c r="J30" s="17"/>
      <c r="Q30" s="27"/>
      <c r="R30" s="15"/>
      <c r="S30" s="31"/>
    </row>
    <row r="33" ht="12.75">
      <c r="D33" s="6"/>
    </row>
    <row r="34" ht="12.75">
      <c r="D34" s="6"/>
    </row>
    <row r="35" ht="12.75">
      <c r="D35" s="6"/>
    </row>
  </sheetData>
  <sheetProtection/>
  <conditionalFormatting sqref="I6:J12 N6:O17 N25:O28 N19:O23">
    <cfRule type="cellIs" priority="13" dxfId="1" operator="greaterThan" stopIfTrue="1">
      <formula>0</formula>
    </cfRule>
    <cfRule type="cellIs" priority="14" dxfId="0" operator="lessThan" stopIfTrue="1">
      <formula>0</formula>
    </cfRule>
  </conditionalFormatting>
  <conditionalFormatting sqref="I13:J30 D6:E14 D16:E30 Q6:Q30 S6:S30">
    <cfRule type="cellIs" priority="15" dxfId="1" operator="greaterThan" stopIfTrue="1">
      <formula>0</formula>
    </cfRule>
    <cfRule type="cellIs" priority="16" dxfId="0" operator="lessThan" stopIfTrue="1">
      <formula>0</formula>
    </cfRule>
  </conditionalFormatting>
  <conditionalFormatting sqref="D15:E15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D33">
    <cfRule type="cellIs" priority="9" dxfId="1" operator="greaterThan" stopIfTrue="1">
      <formula>0</formula>
    </cfRule>
    <cfRule type="cellIs" priority="10" dxfId="0" operator="lessThan" stopIfTrue="1">
      <formula>0</formula>
    </cfRule>
  </conditionalFormatting>
  <conditionalFormatting sqref="D34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D35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Quotemedia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Shworan</dc:creator>
  <cp:keywords/>
  <dc:description/>
  <cp:lastModifiedBy>Tao</cp:lastModifiedBy>
  <dcterms:created xsi:type="dcterms:W3CDTF">2007-12-31T18:19:31Z</dcterms:created>
  <dcterms:modified xsi:type="dcterms:W3CDTF">2021-10-08T15:53:17Z</dcterms:modified>
  <cp:category/>
  <cp:version/>
  <cp:contentType/>
  <cp:contentStatus/>
</cp:coreProperties>
</file>